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<sst xmlns="http://schemas.openxmlformats.org/spreadsheetml/2006/main" count="99" uniqueCount="65">
  <si>
    <t xml:space="preserve">        四川省慈善联合总会“9·5”泸定地震慈善捐赠资金支持项目公示表                   
                       截至2025年2月28日</t>
  </si>
  <si>
    <t>序号</t>
  </si>
  <si>
    <t>项目名称</t>
  </si>
  <si>
    <t>主要建设内容及规模</t>
  </si>
  <si>
    <t>支持金额（元）</t>
  </si>
  <si>
    <t>县区已申请金额（元）</t>
  </si>
  <si>
    <t>到账资金（元）</t>
  </si>
  <si>
    <t>到账时间</t>
  </si>
  <si>
    <t>资金拨付情况</t>
  </si>
  <si>
    <t>项目进展情况</t>
  </si>
  <si>
    <t>备注</t>
  </si>
  <si>
    <t>拨付时间</t>
  </si>
  <si>
    <t>拨付金额（元）</t>
  </si>
  <si>
    <t>石棉县农村住房维修加固</t>
  </si>
  <si>
    <t>维修加固农村住房11767户。</t>
  </si>
  <si>
    <t>已完工。</t>
  </si>
  <si>
    <t>一次性拨付</t>
  </si>
  <si>
    <t>汉源县农村住房维修加固</t>
  </si>
  <si>
    <t>维修加固农村住房26户。</t>
  </si>
  <si>
    <t>荥经县农村住房维修加固</t>
  </si>
  <si>
    <t>维修加固农村住房7户。</t>
  </si>
  <si>
    <t>区县放弃项目申请。</t>
  </si>
  <si>
    <t>15399元</t>
  </si>
  <si>
    <t>天全县农村住房维修加固</t>
  </si>
  <si>
    <t>维修加固农村住房5户。</t>
  </si>
  <si>
    <t>11000元</t>
  </si>
  <si>
    <t>石棉县农村住房恢复重建</t>
  </si>
  <si>
    <t>石棉县恢复重建农村住房3644户（含避险搬迁315户）</t>
  </si>
  <si>
    <t>汉源县农村住房恢复重建</t>
  </si>
  <si>
    <t>汉源县恢复重建农村住房205户（含避险搬迁71户）。货币化安置汉源县受灾居民62户。</t>
  </si>
  <si>
    <t>石棉县城镇住房维修加固</t>
  </si>
  <si>
    <t>维修加固城镇住房3322户。</t>
  </si>
  <si>
    <t>石棉县城镇住房恢复重建</t>
  </si>
  <si>
    <t>恢复重建城镇住房112户、共1.68万平方米。</t>
  </si>
  <si>
    <t>汉源县集中安置点内部道路建设项目</t>
  </si>
  <si>
    <t>新建汉源县宜东镇海亭村、富庄镇二郎河、大树镇麦坪村3个集中安置点的内部生产生活道路约3千米，路灯122盏。</t>
  </si>
  <si>
    <t>首期</t>
  </si>
  <si>
    <t>中期</t>
  </si>
  <si>
    <t>石棉县王岗坪小学</t>
  </si>
  <si>
    <t>改扩建校舍9100平方米，建设运动场5000平方米及附属设施，配备设施设备。</t>
  </si>
  <si>
    <t>截至目前王岗坪小学教学楼、学生宿舍、学生食堂及教师宿舍均已全部完成施工，目前正在进行总坪部分收边收口。</t>
  </si>
  <si>
    <t>石棉县幼儿园</t>
  </si>
  <si>
    <t>维修加固校舍5860平方米，改造校舍8900平方米，扩建运动场2500平方米，恢复重建附属设施，配备设施设备。</t>
  </si>
  <si>
    <t>石棉县向阳小学</t>
  </si>
  <si>
    <t>维修加固校舍共5702平方米，维修运动场2230平方米，改造校舍4270平方米，恢复建设附属设施及配备设施设备。</t>
  </si>
  <si>
    <t>石棉县医疗卫生机构</t>
  </si>
  <si>
    <t>维修加固石棉县医疗卫生机构业务用房 62763平方米，附属设施及设备购置，其中石棉县人民医院业务用房27509平方米、石棉县疾控中心业务用房4221平方米、石棉县妇计中心业务用房4279.8平方米、安顺场镇县域医疗次中心业务用房2409平方米、新民乡卫生院业务用房5572.6平方米、丰乐乡卫生院业务用房2571平方米、迎政乡卫生院业务用房3201.8平方米、永和乡卫生院业务用房3803.9平方米、蟹螺乡卫生院业务用房3253.1平方米、新棉社区卫生服务中心业务用房5134平方米、新民乡小马村等10个村卫生室807.8平方米。</t>
  </si>
  <si>
    <t>第一批首期</t>
  </si>
  <si>
    <t xml:space="preserve">
</t>
  </si>
  <si>
    <t>第一批中期</t>
  </si>
  <si>
    <t>第二批首期、中期</t>
  </si>
  <si>
    <t>石棉县乡镇（街道）综合文化站（中心）</t>
  </si>
  <si>
    <t>维修加固10个乡镇（街道）综合文化站4103平方米，购置相关设施设备。</t>
  </si>
  <si>
    <t>设备设施采购部分已完成乐器类、服装设计与制作服务类采购；土建部分已完成总工程量的100%，正在准备报审工作。</t>
  </si>
  <si>
    <t>石棉县村级全民健身场地恢复重建及设备购置项目</t>
  </si>
  <si>
    <t>恢复重建51个村（社区）级全民健身场地，配套健身器材等。</t>
  </si>
  <si>
    <t>2023.11.20</t>
  </si>
  <si>
    <r>
      <rPr>
        <sz val="10"/>
        <color theme="1"/>
        <rFont val="仿宋_GB2312"/>
        <charset val="134"/>
      </rPr>
      <t>已完成</t>
    </r>
    <r>
      <rPr>
        <b/>
        <sz val="10"/>
        <color theme="1"/>
        <rFont val="仿宋_GB2312"/>
        <charset val="134"/>
      </rPr>
      <t>施工部分</t>
    </r>
    <r>
      <rPr>
        <sz val="10"/>
        <color theme="1"/>
        <rFont val="仿宋_GB2312"/>
        <charset val="134"/>
      </rPr>
      <t xml:space="preserve">，正在准备竣工验收资料。其中完成新民海尔村、安顺场镇安顺村、迎政乡八牌村、美罗镇碾子村、草科乡祥福街50号、蟹螺乡大湾村、栗子坪栗子村、回隆镇叶坪村、岩子社区9个全民健身中心膜结构安装制作及场地平整。完成了丰乐乡三星村，永和乡白马村，安顺场镇魁沙村、新场村，草科乡和坪村、田湾河村、农家村，王岗坪二期广场、回隆竹马、新棉街道八一红军广场、川棉广场、新街文化大院等场地场平工作围网安装及硅PU制作。
</t>
    </r>
    <r>
      <rPr>
        <b/>
        <sz val="10"/>
        <color theme="1"/>
        <rFont val="仿宋_GB2312"/>
        <charset val="134"/>
      </rPr>
      <t>采购方面：</t>
    </r>
    <r>
      <rPr>
        <sz val="10"/>
        <color theme="1"/>
        <rFont val="仿宋_GB2312"/>
        <charset val="134"/>
      </rPr>
      <t>已完成记分牌等设施器材采购并移交乡镇。已进行球类设备、看台设备采购，其中包含篮球架、乒乓球桌在内的球类设备即将供货，看台设备厂家正在按采购方案定制生产看台。另外室外健身设施采购正在进行采购方案优化。</t>
    </r>
  </si>
  <si>
    <t>石棉县养老服务机构</t>
  </si>
  <si>
    <t>维修加固石棉县福利院约11100平方米、第二敬老院约10000平方米、第三敬老院约7000平方米、新棉街道日间照料中心约600平方米，配备设施设备。</t>
  </si>
  <si>
    <t>石棉县农村公益性墓地</t>
  </si>
  <si>
    <t>维修加固草科乡、王岗坪乡、新民乡公益性墓地墓区道路、墓台、墓穴、围栏、大门等，提升改造入院道路、文化宣传等，配套设施设备。提升改造丰乐、迎政、美罗、永和、蟹螺、安顺场等乡镇公益性墓地，增加园区绿化、文化宣传等设施。</t>
  </si>
  <si>
    <t>王岗坪景区公路</t>
  </si>
  <si>
    <t>恢复重建双车道公路，其中石棉县54公里。</t>
  </si>
  <si>
    <t>合计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</si>
</sst>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b/>
      <sz val="12"/>
      <name val="仿宋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10" borderId="12" applyNumberFormat="false" applyAlignment="false" applyProtection="false">
      <alignment vertical="center"/>
    </xf>
    <xf numFmtId="0" fontId="19" fillId="17" borderId="14" applyNumberForma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5" borderId="17" applyNumberFormat="false" applyFon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1" fillId="10" borderId="15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3" borderId="1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177" fontId="1" fillId="0" borderId="0" xfId="0" applyNumberFormat="true" applyFont="true" applyFill="true" applyAlignment="true">
      <alignment vertical="center"/>
    </xf>
    <xf numFmtId="177" fontId="1" fillId="0" borderId="0" xfId="0" applyNumberFormat="true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7" fontId="6" fillId="0" borderId="5" xfId="0" applyNumberFormat="true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left" vertical="center" wrapText="true"/>
    </xf>
    <xf numFmtId="0" fontId="6" fillId="2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 wrapText="true"/>
    </xf>
    <xf numFmtId="176" fontId="6" fillId="0" borderId="6" xfId="0" applyNumberFormat="true" applyFont="true" applyFill="true" applyBorder="true" applyAlignment="true">
      <alignment horizontal="center" vertical="center" wrapText="true"/>
    </xf>
    <xf numFmtId="14" fontId="6" fillId="0" borderId="6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6" fillId="0" borderId="7" xfId="0" applyNumberFormat="true" applyFont="true" applyFill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177" fontId="6" fillId="0" borderId="8" xfId="0" applyNumberFormat="true" applyFont="true" applyFill="true" applyBorder="true" applyAlignment="true">
      <alignment horizontal="center" vertical="center" wrapText="true"/>
    </xf>
    <xf numFmtId="177" fontId="6" fillId="0" borderId="9" xfId="0" applyNumberFormat="true" applyFont="true" applyFill="true" applyBorder="true" applyAlignment="true">
      <alignment horizontal="center" vertical="center" wrapText="true"/>
    </xf>
    <xf numFmtId="176" fontId="6" fillId="0" borderId="9" xfId="0" applyNumberFormat="true" applyFont="true" applyFill="true" applyBorder="true" applyAlignment="true">
      <alignment horizontal="center" vertical="center" wrapText="true"/>
    </xf>
    <xf numFmtId="177" fontId="3" fillId="0" borderId="4" xfId="0" applyNumberFormat="true" applyFont="true" applyFill="true" applyBorder="true" applyAlignment="true">
      <alignment horizontal="center" vertical="center" wrapText="true"/>
    </xf>
    <xf numFmtId="14" fontId="8" fillId="0" borderId="4" xfId="0" applyNumberFormat="true" applyFont="true" applyFill="true" applyBorder="true" applyAlignment="true">
      <alignment horizontal="center" vertical="center" wrapText="true"/>
    </xf>
    <xf numFmtId="177" fontId="6" fillId="0" borderId="7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77" fontId="6" fillId="2" borderId="4" xfId="0" applyNumberFormat="true" applyFont="true" applyFill="true" applyBorder="true" applyAlignment="true">
      <alignment horizontal="center" vertical="center" wrapText="true"/>
    </xf>
    <xf numFmtId="176" fontId="6" fillId="0" borderId="8" xfId="0" applyNumberFormat="true" applyFont="true" applyFill="true" applyBorder="true" applyAlignment="true">
      <alignment horizontal="center" vertical="center" wrapText="true"/>
    </xf>
    <xf numFmtId="14" fontId="6" fillId="0" borderId="8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9" workbookViewId="0">
      <selection activeCell="L23" sqref="L23"/>
    </sheetView>
  </sheetViews>
  <sheetFormatPr defaultColWidth="9" defaultRowHeight="13.5"/>
  <cols>
    <col min="1" max="1" width="4.625" style="1" customWidth="true"/>
    <col min="2" max="2" width="19.4333333333333" style="1" customWidth="true"/>
    <col min="3" max="3" width="28.5166666666667" style="4" customWidth="true"/>
    <col min="4" max="4" width="15.75" style="5" customWidth="true"/>
    <col min="5" max="5" width="16.875" style="5" customWidth="true"/>
    <col min="6" max="6" width="17.375" style="6" customWidth="true"/>
    <col min="7" max="7" width="9.95833333333333" style="7" customWidth="true"/>
    <col min="8" max="8" width="11.475" style="8" customWidth="true"/>
    <col min="9" max="9" width="17.375" style="1" customWidth="true"/>
    <col min="10" max="10" width="33.75" style="4" customWidth="true"/>
    <col min="11" max="11" width="14.375" style="9" customWidth="true"/>
    <col min="12" max="12" width="16.1333333333333" style="1" customWidth="true"/>
    <col min="13" max="13" width="52.625" style="1" customWidth="true"/>
    <col min="14" max="16383" width="9" style="1"/>
  </cols>
  <sheetData>
    <row r="1" s="1" customFormat="true" ht="54" customHeight="true" spans="1:11">
      <c r="A1" s="10" t="s">
        <v>0</v>
      </c>
      <c r="B1" s="10"/>
      <c r="C1" s="10"/>
      <c r="D1" s="11"/>
      <c r="E1" s="11"/>
      <c r="F1" s="11"/>
      <c r="G1" s="33"/>
      <c r="H1" s="10"/>
      <c r="I1" s="10"/>
      <c r="J1" s="10"/>
      <c r="K1" s="10"/>
    </row>
    <row r="2" s="2" customFormat="true" ht="24" customHeight="true" spans="1:11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34" t="s">
        <v>7</v>
      </c>
      <c r="H2" s="12" t="s">
        <v>8</v>
      </c>
      <c r="I2" s="12"/>
      <c r="J2" s="12" t="s">
        <v>9</v>
      </c>
      <c r="K2" s="55" t="s">
        <v>10</v>
      </c>
    </row>
    <row r="3" s="2" customFormat="true" ht="23" customHeight="true" spans="1:11">
      <c r="A3" s="12"/>
      <c r="B3" s="12"/>
      <c r="C3" s="12"/>
      <c r="D3" s="13"/>
      <c r="E3" s="13"/>
      <c r="F3" s="13"/>
      <c r="G3" s="34"/>
      <c r="H3" s="12" t="s">
        <v>11</v>
      </c>
      <c r="I3" s="12" t="s">
        <v>12</v>
      </c>
      <c r="J3" s="12"/>
      <c r="K3" s="55"/>
    </row>
    <row r="4" s="3" customFormat="true" ht="28" customHeight="true" spans="1:11">
      <c r="A4" s="14">
        <v>1</v>
      </c>
      <c r="B4" s="15" t="s">
        <v>13</v>
      </c>
      <c r="C4" s="15" t="s">
        <v>14</v>
      </c>
      <c r="D4" s="16">
        <v>25886403</v>
      </c>
      <c r="E4" s="35">
        <v>25886403</v>
      </c>
      <c r="F4" s="35">
        <v>25886403</v>
      </c>
      <c r="G4" s="36">
        <v>45160</v>
      </c>
      <c r="H4" s="37">
        <v>45160</v>
      </c>
      <c r="I4" s="35">
        <v>25886403</v>
      </c>
      <c r="J4" s="56" t="s">
        <v>15</v>
      </c>
      <c r="K4" s="57" t="s">
        <v>16</v>
      </c>
    </row>
    <row r="5" s="3" customFormat="true" ht="28" customHeight="true" spans="1:11">
      <c r="A5" s="17">
        <v>2</v>
      </c>
      <c r="B5" s="18" t="s">
        <v>17</v>
      </c>
      <c r="C5" s="18" t="s">
        <v>18</v>
      </c>
      <c r="D5" s="19">
        <v>57198</v>
      </c>
      <c r="E5" s="20">
        <v>57198</v>
      </c>
      <c r="F5" s="38">
        <v>57198</v>
      </c>
      <c r="G5" s="39">
        <v>45197</v>
      </c>
      <c r="H5" s="40">
        <v>45231</v>
      </c>
      <c r="I5" s="38">
        <v>57198</v>
      </c>
      <c r="J5" s="58" t="s">
        <v>15</v>
      </c>
      <c r="K5" s="59" t="s">
        <v>16</v>
      </c>
    </row>
    <row r="6" s="3" customFormat="true" ht="28" customHeight="true" spans="1:11">
      <c r="A6" s="17">
        <v>3</v>
      </c>
      <c r="B6" s="18" t="s">
        <v>19</v>
      </c>
      <c r="C6" s="18" t="s">
        <v>20</v>
      </c>
      <c r="D6" s="20">
        <v>0</v>
      </c>
      <c r="E6" s="20"/>
      <c r="F6" s="38"/>
      <c r="G6" s="39"/>
      <c r="H6" s="41"/>
      <c r="I6" s="38"/>
      <c r="J6" s="60" t="s">
        <v>21</v>
      </c>
      <c r="K6" s="38" t="s">
        <v>22</v>
      </c>
    </row>
    <row r="7" s="3" customFormat="true" ht="28" customHeight="true" spans="1:11">
      <c r="A7" s="17">
        <v>4</v>
      </c>
      <c r="B7" s="18" t="s">
        <v>23</v>
      </c>
      <c r="C7" s="18" t="s">
        <v>24</v>
      </c>
      <c r="D7" s="20">
        <v>0</v>
      </c>
      <c r="E7" s="20"/>
      <c r="F7" s="38"/>
      <c r="G7" s="39"/>
      <c r="H7" s="41"/>
      <c r="I7" s="38"/>
      <c r="J7" s="60" t="s">
        <v>21</v>
      </c>
      <c r="K7" s="38" t="s">
        <v>25</v>
      </c>
    </row>
    <row r="8" s="3" customFormat="true" ht="30" customHeight="true" spans="1:11">
      <c r="A8" s="17">
        <v>5</v>
      </c>
      <c r="B8" s="18" t="s">
        <v>26</v>
      </c>
      <c r="C8" s="18" t="s">
        <v>27</v>
      </c>
      <c r="D8" s="19">
        <v>112828000</v>
      </c>
      <c r="E8" s="20">
        <v>112828000</v>
      </c>
      <c r="F8" s="20">
        <v>112828000</v>
      </c>
      <c r="G8" s="42">
        <v>45207</v>
      </c>
      <c r="H8" s="42">
        <v>45231</v>
      </c>
      <c r="I8" s="20">
        <v>112828000</v>
      </c>
      <c r="J8" s="58" t="s">
        <v>15</v>
      </c>
      <c r="K8" s="59" t="s">
        <v>16</v>
      </c>
    </row>
    <row r="9" s="3" customFormat="true" ht="45" customHeight="true" spans="1:11">
      <c r="A9" s="17">
        <v>6</v>
      </c>
      <c r="B9" s="18" t="s">
        <v>28</v>
      </c>
      <c r="C9" s="18" t="s">
        <v>29</v>
      </c>
      <c r="D9" s="19">
        <v>7692000</v>
      </c>
      <c r="E9" s="20">
        <v>7692000</v>
      </c>
      <c r="F9" s="20">
        <v>7692000</v>
      </c>
      <c r="G9" s="42">
        <v>45207</v>
      </c>
      <c r="H9" s="42">
        <v>45231</v>
      </c>
      <c r="I9" s="20">
        <v>7692000</v>
      </c>
      <c r="J9" s="58" t="s">
        <v>15</v>
      </c>
      <c r="K9" s="59" t="s">
        <v>16</v>
      </c>
    </row>
    <row r="10" s="3" customFormat="true" ht="30" customHeight="true" spans="1:11">
      <c r="A10" s="17">
        <v>7</v>
      </c>
      <c r="B10" s="18" t="s">
        <v>30</v>
      </c>
      <c r="C10" s="18" t="s">
        <v>31</v>
      </c>
      <c r="D10" s="19">
        <v>7310000</v>
      </c>
      <c r="E10" s="20">
        <v>7310000</v>
      </c>
      <c r="F10" s="20">
        <v>7310000</v>
      </c>
      <c r="G10" s="43">
        <v>45160</v>
      </c>
      <c r="H10" s="43">
        <v>45160</v>
      </c>
      <c r="I10" s="20">
        <v>7310000</v>
      </c>
      <c r="J10" s="58" t="s">
        <v>15</v>
      </c>
      <c r="K10" s="59" t="s">
        <v>16</v>
      </c>
    </row>
    <row r="11" s="3" customFormat="true" ht="35" customHeight="true" spans="1:11">
      <c r="A11" s="17">
        <v>8</v>
      </c>
      <c r="B11" s="18" t="s">
        <v>32</v>
      </c>
      <c r="C11" s="18" t="s">
        <v>33</v>
      </c>
      <c r="D11" s="19">
        <v>3580000</v>
      </c>
      <c r="E11" s="20">
        <v>3580000</v>
      </c>
      <c r="F11" s="20">
        <v>3580000</v>
      </c>
      <c r="G11" s="42">
        <v>45166</v>
      </c>
      <c r="H11" s="44">
        <v>45197</v>
      </c>
      <c r="I11" s="20">
        <v>3580000</v>
      </c>
      <c r="J11" s="58" t="s">
        <v>15</v>
      </c>
      <c r="K11" s="59" t="s">
        <v>16</v>
      </c>
    </row>
    <row r="12" s="3" customFormat="true" ht="30" customHeight="true" spans="1:11">
      <c r="A12" s="21">
        <v>9</v>
      </c>
      <c r="B12" s="22" t="s">
        <v>34</v>
      </c>
      <c r="C12" s="22" t="s">
        <v>35</v>
      </c>
      <c r="D12" s="23">
        <v>7000000</v>
      </c>
      <c r="E12" s="20">
        <v>2800000</v>
      </c>
      <c r="F12" s="20">
        <v>2800000</v>
      </c>
      <c r="G12" s="42">
        <v>45181</v>
      </c>
      <c r="H12" s="44">
        <v>45195</v>
      </c>
      <c r="I12" s="20">
        <v>2800000</v>
      </c>
      <c r="J12" s="61" t="s">
        <v>15</v>
      </c>
      <c r="K12" s="62" t="s">
        <v>36</v>
      </c>
    </row>
    <row r="13" s="3" customFormat="true" ht="30" customHeight="true" spans="1:11">
      <c r="A13" s="14"/>
      <c r="B13" s="15"/>
      <c r="C13" s="15"/>
      <c r="D13" s="16"/>
      <c r="E13" s="20">
        <v>2100000</v>
      </c>
      <c r="F13" s="20"/>
      <c r="G13" s="42"/>
      <c r="H13" s="44"/>
      <c r="I13" s="50"/>
      <c r="J13" s="56"/>
      <c r="K13" s="62" t="s">
        <v>37</v>
      </c>
    </row>
    <row r="14" s="3" customFormat="true" ht="44" customHeight="true" spans="1:11">
      <c r="A14" s="21">
        <v>10</v>
      </c>
      <c r="B14" s="22" t="s">
        <v>38</v>
      </c>
      <c r="C14" s="22" t="s">
        <v>39</v>
      </c>
      <c r="D14" s="23">
        <v>41750000</v>
      </c>
      <c r="E14" s="20">
        <v>13937683.38</v>
      </c>
      <c r="F14" s="20">
        <v>13937683.38</v>
      </c>
      <c r="G14" s="39">
        <v>45306</v>
      </c>
      <c r="H14" s="39">
        <v>45310</v>
      </c>
      <c r="I14" s="19">
        <v>13937683.38</v>
      </c>
      <c r="J14" s="61" t="s">
        <v>40</v>
      </c>
      <c r="K14" s="59" t="s">
        <v>36</v>
      </c>
    </row>
    <row r="15" s="3" customFormat="true" ht="53" customHeight="true" spans="1:11">
      <c r="A15" s="14"/>
      <c r="B15" s="15"/>
      <c r="C15" s="15"/>
      <c r="D15" s="16"/>
      <c r="E15" s="20">
        <v>12525000</v>
      </c>
      <c r="F15" s="20">
        <v>12525000</v>
      </c>
      <c r="G15" s="39">
        <v>45491</v>
      </c>
      <c r="H15" s="39">
        <v>45502</v>
      </c>
      <c r="I15" s="50">
        <v>12525000</v>
      </c>
      <c r="J15" s="56"/>
      <c r="K15" s="59" t="s">
        <v>37</v>
      </c>
    </row>
    <row r="16" s="3" customFormat="true" ht="45" customHeight="true" spans="1:12">
      <c r="A16" s="21">
        <v>11</v>
      </c>
      <c r="B16" s="21" t="s">
        <v>41</v>
      </c>
      <c r="C16" s="21" t="s">
        <v>42</v>
      </c>
      <c r="D16" s="23">
        <v>30310000</v>
      </c>
      <c r="E16" s="20">
        <v>8907866.592</v>
      </c>
      <c r="F16" s="20">
        <v>8907866.592</v>
      </c>
      <c r="G16" s="40">
        <v>45258</v>
      </c>
      <c r="H16" s="42">
        <v>45273</v>
      </c>
      <c r="I16" s="20">
        <v>8907866.592</v>
      </c>
      <c r="J16" s="61" t="s">
        <v>15</v>
      </c>
      <c r="K16" s="59" t="s">
        <v>36</v>
      </c>
      <c r="L16" s="63"/>
    </row>
    <row r="17" s="3" customFormat="true" ht="45" customHeight="true" spans="1:11">
      <c r="A17" s="24"/>
      <c r="B17" s="24"/>
      <c r="C17" s="24"/>
      <c r="D17" s="25"/>
      <c r="E17" s="45">
        <v>9093000</v>
      </c>
      <c r="F17" s="46">
        <v>9093000</v>
      </c>
      <c r="G17" s="40">
        <v>45630</v>
      </c>
      <c r="H17" s="47">
        <v>45639</v>
      </c>
      <c r="I17" s="46">
        <v>9093000</v>
      </c>
      <c r="J17" s="64"/>
      <c r="K17" s="65" t="s">
        <v>37</v>
      </c>
    </row>
    <row r="18" s="3" customFormat="true" ht="45" customHeight="true" spans="1:11">
      <c r="A18" s="21">
        <v>12</v>
      </c>
      <c r="B18" s="21" t="s">
        <v>43</v>
      </c>
      <c r="C18" s="21" t="s">
        <v>44</v>
      </c>
      <c r="D18" s="23">
        <v>13580000</v>
      </c>
      <c r="E18" s="45">
        <v>5432000</v>
      </c>
      <c r="F18" s="48">
        <v>5432000</v>
      </c>
      <c r="G18" s="49">
        <v>45426</v>
      </c>
      <c r="H18" s="49">
        <v>45460</v>
      </c>
      <c r="I18" s="23">
        <v>5432000</v>
      </c>
      <c r="J18" s="61" t="s">
        <v>15</v>
      </c>
      <c r="K18" s="65" t="s">
        <v>36</v>
      </c>
    </row>
    <row r="19" s="3" customFormat="true" ht="45" customHeight="true" spans="1:11">
      <c r="A19" s="24"/>
      <c r="B19" s="24"/>
      <c r="C19" s="24"/>
      <c r="D19" s="25"/>
      <c r="E19" s="46">
        <v>4074000</v>
      </c>
      <c r="F19" s="48">
        <v>4074000</v>
      </c>
      <c r="G19" s="49">
        <v>45630</v>
      </c>
      <c r="H19" s="49">
        <v>45639</v>
      </c>
      <c r="I19" s="23">
        <v>4074000</v>
      </c>
      <c r="J19" s="64"/>
      <c r="K19" s="65" t="s">
        <v>37</v>
      </c>
    </row>
    <row r="20" s="3" customFormat="true" ht="62" customHeight="true" spans="1:13">
      <c r="A20" s="17">
        <v>13</v>
      </c>
      <c r="B20" s="18" t="s">
        <v>45</v>
      </c>
      <c r="C20" s="18" t="s">
        <v>46</v>
      </c>
      <c r="D20" s="19">
        <v>32000000</v>
      </c>
      <c r="E20" s="19">
        <v>5926784</v>
      </c>
      <c r="F20" s="19">
        <v>5926784</v>
      </c>
      <c r="G20" s="39">
        <v>45222</v>
      </c>
      <c r="H20" s="39">
        <v>45231</v>
      </c>
      <c r="I20" s="19">
        <v>5926784</v>
      </c>
      <c r="J20" s="18" t="s">
        <v>15</v>
      </c>
      <c r="K20" s="59" t="s">
        <v>47</v>
      </c>
      <c r="M20" s="68" t="s">
        <v>48</v>
      </c>
    </row>
    <row r="21" s="3" customFormat="true" ht="74" customHeight="true" spans="1:13">
      <c r="A21" s="17"/>
      <c r="B21" s="18"/>
      <c r="C21" s="18"/>
      <c r="D21" s="19"/>
      <c r="E21" s="19">
        <v>4445088</v>
      </c>
      <c r="F21" s="19">
        <v>4445088</v>
      </c>
      <c r="G21" s="39">
        <v>45306</v>
      </c>
      <c r="H21" s="39">
        <v>45324</v>
      </c>
      <c r="I21" s="19">
        <v>4445088</v>
      </c>
      <c r="J21" s="18"/>
      <c r="K21" s="59" t="s">
        <v>49</v>
      </c>
      <c r="M21" s="68"/>
    </row>
    <row r="22" s="3" customFormat="true" ht="70" customHeight="true" spans="1:13">
      <c r="A22" s="17"/>
      <c r="B22" s="18"/>
      <c r="C22" s="18"/>
      <c r="D22" s="19"/>
      <c r="E22" s="19">
        <v>13311401.6</v>
      </c>
      <c r="F22" s="19"/>
      <c r="G22" s="39"/>
      <c r="H22" s="39"/>
      <c r="I22" s="19"/>
      <c r="J22" s="18"/>
      <c r="K22" s="58" t="s">
        <v>50</v>
      </c>
      <c r="M22" s="68"/>
    </row>
    <row r="23" s="3" customFormat="true" ht="35" customHeight="true" spans="1:11">
      <c r="A23" s="21">
        <v>14</v>
      </c>
      <c r="B23" s="26" t="s">
        <v>51</v>
      </c>
      <c r="C23" s="22" t="s">
        <v>52</v>
      </c>
      <c r="D23" s="23">
        <v>5600000</v>
      </c>
      <c r="E23" s="19">
        <v>1723265.14</v>
      </c>
      <c r="F23" s="19">
        <v>1723265.14</v>
      </c>
      <c r="G23" s="40">
        <v>45258</v>
      </c>
      <c r="H23" s="42">
        <v>45273</v>
      </c>
      <c r="I23" s="19">
        <v>1723265.14</v>
      </c>
      <c r="J23" s="61" t="s">
        <v>53</v>
      </c>
      <c r="K23" s="62" t="s">
        <v>36</v>
      </c>
    </row>
    <row r="24" s="3" customFormat="true" ht="35" customHeight="true" spans="1:11">
      <c r="A24" s="24"/>
      <c r="B24" s="27"/>
      <c r="C24" s="28"/>
      <c r="D24" s="25"/>
      <c r="E24" s="19">
        <v>1680000</v>
      </c>
      <c r="F24" s="19">
        <v>1680000</v>
      </c>
      <c r="G24" s="40">
        <v>45468</v>
      </c>
      <c r="H24" s="42">
        <v>45481</v>
      </c>
      <c r="I24" s="19">
        <v>1680000</v>
      </c>
      <c r="J24" s="56"/>
      <c r="K24" s="62" t="s">
        <v>37</v>
      </c>
    </row>
    <row r="25" s="3" customFormat="true" ht="110" customHeight="true" spans="1:11">
      <c r="A25" s="21">
        <v>15</v>
      </c>
      <c r="B25" s="22" t="s">
        <v>54</v>
      </c>
      <c r="C25" s="22" t="s">
        <v>55</v>
      </c>
      <c r="D25" s="23">
        <v>14820000</v>
      </c>
      <c r="E25" s="19">
        <v>4065536</v>
      </c>
      <c r="F25" s="19">
        <v>4065536</v>
      </c>
      <c r="G25" s="39">
        <v>45233</v>
      </c>
      <c r="H25" s="19" t="s">
        <v>56</v>
      </c>
      <c r="I25" s="19">
        <v>4065536</v>
      </c>
      <c r="J25" s="61" t="s">
        <v>57</v>
      </c>
      <c r="K25" s="62" t="s">
        <v>36</v>
      </c>
    </row>
    <row r="26" s="3" customFormat="true" ht="110" customHeight="true" spans="1:11">
      <c r="A26" s="14"/>
      <c r="B26" s="15"/>
      <c r="C26" s="15"/>
      <c r="D26" s="16"/>
      <c r="E26" s="19">
        <v>4446000</v>
      </c>
      <c r="F26" s="50">
        <v>4446000</v>
      </c>
      <c r="G26" s="39">
        <v>45426</v>
      </c>
      <c r="H26" s="39">
        <v>45460</v>
      </c>
      <c r="I26" s="50">
        <v>4446000</v>
      </c>
      <c r="J26" s="56"/>
      <c r="K26" s="62" t="s">
        <v>37</v>
      </c>
    </row>
    <row r="27" s="3" customFormat="true" ht="35" customHeight="true" spans="1:11">
      <c r="A27" s="21">
        <v>16</v>
      </c>
      <c r="B27" s="22" t="s">
        <v>58</v>
      </c>
      <c r="C27" s="22" t="s">
        <v>59</v>
      </c>
      <c r="D27" s="23">
        <v>8490000</v>
      </c>
      <c r="E27" s="19">
        <v>3396000</v>
      </c>
      <c r="F27" s="20">
        <v>3396000</v>
      </c>
      <c r="G27" s="51">
        <v>45154</v>
      </c>
      <c r="H27" s="43">
        <v>45160</v>
      </c>
      <c r="I27" s="20">
        <v>3396000</v>
      </c>
      <c r="J27" s="61" t="s">
        <v>15</v>
      </c>
      <c r="K27" s="62" t="s">
        <v>36</v>
      </c>
    </row>
    <row r="28" s="3" customFormat="true" ht="35" customHeight="true" spans="1:11">
      <c r="A28" s="24"/>
      <c r="B28" s="28"/>
      <c r="C28" s="28"/>
      <c r="D28" s="25"/>
      <c r="E28" s="52">
        <v>2547000</v>
      </c>
      <c r="F28" s="46">
        <v>2547000</v>
      </c>
      <c r="G28" s="53">
        <v>45491</v>
      </c>
      <c r="H28" s="54">
        <v>45496</v>
      </c>
      <c r="I28" s="46">
        <v>2547000</v>
      </c>
      <c r="J28" s="64"/>
      <c r="K28" s="62" t="s">
        <v>37</v>
      </c>
    </row>
    <row r="29" s="3" customFormat="true" ht="50" customHeight="true" spans="1:11">
      <c r="A29" s="29">
        <v>17</v>
      </c>
      <c r="B29" s="18" t="s">
        <v>60</v>
      </c>
      <c r="C29" s="18" t="s">
        <v>61</v>
      </c>
      <c r="D29" s="19">
        <v>4920000</v>
      </c>
      <c r="E29" s="19">
        <v>1530239.68</v>
      </c>
      <c r="F29" s="38">
        <v>1530239.68</v>
      </c>
      <c r="G29" s="39">
        <v>45306</v>
      </c>
      <c r="H29" s="39">
        <v>45310</v>
      </c>
      <c r="I29" s="19">
        <v>1530239.68</v>
      </c>
      <c r="J29" s="58" t="s">
        <v>15</v>
      </c>
      <c r="K29" s="62" t="s">
        <v>36</v>
      </c>
    </row>
    <row r="30" s="3" customFormat="true" ht="50" customHeight="true" spans="1:11">
      <c r="A30" s="29"/>
      <c r="B30" s="18"/>
      <c r="C30" s="18"/>
      <c r="D30" s="19"/>
      <c r="E30" s="19">
        <v>1476000</v>
      </c>
      <c r="F30" s="38"/>
      <c r="G30" s="39"/>
      <c r="H30" s="39"/>
      <c r="I30" s="19"/>
      <c r="J30" s="58"/>
      <c r="K30" s="62" t="s">
        <v>37</v>
      </c>
    </row>
    <row r="31" s="3" customFormat="true" ht="35" customHeight="true" spans="1:11">
      <c r="A31" s="24">
        <v>18</v>
      </c>
      <c r="B31" s="28" t="s">
        <v>62</v>
      </c>
      <c r="C31" s="28" t="s">
        <v>63</v>
      </c>
      <c r="D31" s="25">
        <v>137250000</v>
      </c>
      <c r="E31" s="16">
        <f>54900000</f>
        <v>54900000</v>
      </c>
      <c r="F31" s="16">
        <f>54900000</f>
        <v>54900000</v>
      </c>
      <c r="G31" s="36">
        <v>45149</v>
      </c>
      <c r="H31" s="37">
        <v>45160</v>
      </c>
      <c r="I31" s="35">
        <v>54900000</v>
      </c>
      <c r="J31" s="28" t="s">
        <v>15</v>
      </c>
      <c r="K31" s="62" t="s">
        <v>36</v>
      </c>
    </row>
    <row r="32" s="3" customFormat="true" ht="35" customHeight="true" spans="1:11">
      <c r="A32" s="14"/>
      <c r="B32" s="15"/>
      <c r="C32" s="15"/>
      <c r="D32" s="16"/>
      <c r="E32" s="19">
        <v>41175000</v>
      </c>
      <c r="F32" s="19">
        <v>41175000</v>
      </c>
      <c r="G32" s="42">
        <v>45233</v>
      </c>
      <c r="H32" s="42">
        <v>45273</v>
      </c>
      <c r="I32" s="19">
        <v>41175000</v>
      </c>
      <c r="J32" s="15"/>
      <c r="K32" s="62" t="s">
        <v>37</v>
      </c>
    </row>
    <row r="33" s="2" customFormat="true" ht="35" customHeight="true" spans="1:11">
      <c r="A33" s="30" t="s">
        <v>64</v>
      </c>
      <c r="B33" s="30"/>
      <c r="C33" s="30"/>
      <c r="D33" s="31">
        <f>SUM(D4:D31)</f>
        <v>453073601</v>
      </c>
      <c r="E33" s="31">
        <f t="shared" ref="E33:I33" si="0">SUM(E4:E32)</f>
        <v>356845465.392</v>
      </c>
      <c r="F33" s="31">
        <f t="shared" si="0"/>
        <v>339958063.792</v>
      </c>
      <c r="G33" s="31"/>
      <c r="H33" s="31"/>
      <c r="I33" s="31">
        <f t="shared" si="0"/>
        <v>339958063.792</v>
      </c>
      <c r="J33" s="66"/>
      <c r="K33" s="67"/>
    </row>
    <row r="34" s="1" customFormat="true" ht="30" customHeight="true" spans="1:1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</sheetData>
  <mergeCells count="63">
    <mergeCell ref="A1:K1"/>
    <mergeCell ref="H2:I2"/>
    <mergeCell ref="A33:B33"/>
    <mergeCell ref="A34:K34"/>
    <mergeCell ref="A2:A3"/>
    <mergeCell ref="A12:A13"/>
    <mergeCell ref="A14:A15"/>
    <mergeCell ref="A16:A17"/>
    <mergeCell ref="A18:A19"/>
    <mergeCell ref="A20:A22"/>
    <mergeCell ref="A23:A24"/>
    <mergeCell ref="A25:A26"/>
    <mergeCell ref="A27:A28"/>
    <mergeCell ref="A29:A30"/>
    <mergeCell ref="A31:A32"/>
    <mergeCell ref="B2:B3"/>
    <mergeCell ref="B12:B13"/>
    <mergeCell ref="B14:B15"/>
    <mergeCell ref="B16:B17"/>
    <mergeCell ref="B18:B19"/>
    <mergeCell ref="B20:B22"/>
    <mergeCell ref="B23:B24"/>
    <mergeCell ref="B25:B26"/>
    <mergeCell ref="B27:B28"/>
    <mergeCell ref="B29:B30"/>
    <mergeCell ref="B31:B32"/>
    <mergeCell ref="C2:C3"/>
    <mergeCell ref="C12:C13"/>
    <mergeCell ref="C14:C15"/>
    <mergeCell ref="C16:C17"/>
    <mergeCell ref="C18:C19"/>
    <mergeCell ref="C20:C22"/>
    <mergeCell ref="C23:C24"/>
    <mergeCell ref="C25:C26"/>
    <mergeCell ref="C27:C28"/>
    <mergeCell ref="C29:C30"/>
    <mergeCell ref="C31:C32"/>
    <mergeCell ref="D2:D3"/>
    <mergeCell ref="D12:D13"/>
    <mergeCell ref="D14:D15"/>
    <mergeCell ref="D16:D17"/>
    <mergeCell ref="D18:D19"/>
    <mergeCell ref="D20:D22"/>
    <mergeCell ref="D23:D24"/>
    <mergeCell ref="D25:D26"/>
    <mergeCell ref="D27:D28"/>
    <mergeCell ref="D29:D30"/>
    <mergeCell ref="D31:D32"/>
    <mergeCell ref="E2:E3"/>
    <mergeCell ref="F2:F3"/>
    <mergeCell ref="G2:G3"/>
    <mergeCell ref="J2:J3"/>
    <mergeCell ref="J12:J13"/>
    <mergeCell ref="J14:J15"/>
    <mergeCell ref="J16:J17"/>
    <mergeCell ref="J18:J19"/>
    <mergeCell ref="J20:J22"/>
    <mergeCell ref="J23:J24"/>
    <mergeCell ref="J25:J26"/>
    <mergeCell ref="J27:J28"/>
    <mergeCell ref="J29:J30"/>
    <mergeCell ref="J31:J32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2018-05-26T03:28:00Z</dcterms:created>
  <dcterms:modified xsi:type="dcterms:W3CDTF">2025-03-03T15:10:13Z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